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0" i="1" l="1"/>
  <c r="C39" i="1"/>
  <c r="C38" i="1"/>
  <c r="C37" i="1"/>
  <c r="C50" i="1"/>
  <c r="C49" i="1"/>
  <c r="C48" i="1"/>
  <c r="C47" i="1"/>
  <c r="C29" i="1"/>
  <c r="C25" i="1"/>
  <c r="C20" i="1"/>
  <c r="E19" i="1" s="1"/>
  <c r="E20" i="1" s="1"/>
  <c r="C16" i="1"/>
  <c r="E15" i="1" s="1"/>
  <c r="E16" i="1" s="1"/>
  <c r="C8" i="1"/>
  <c r="C4" i="1"/>
  <c r="C7" i="1"/>
  <c r="B41" i="1" l="1"/>
  <c r="B42" i="1" s="1"/>
  <c r="B51" i="1"/>
  <c r="B52" i="1" s="1"/>
  <c r="E3" i="1"/>
  <c r="E4" i="1" s="1"/>
  <c r="E24" i="1"/>
  <c r="E25" i="1" s="1"/>
  <c r="E31" i="1" l="1"/>
  <c r="E32" i="1" s="1"/>
</calcChain>
</file>

<file path=xl/sharedStrings.xml><?xml version="1.0" encoding="utf-8"?>
<sst xmlns="http://schemas.openxmlformats.org/spreadsheetml/2006/main" count="73" uniqueCount="65">
  <si>
    <t>Parameter 37</t>
  </si>
  <si>
    <t>Value 4</t>
  </si>
  <si>
    <t>Color Transition</t>
  </si>
  <si>
    <t>Color Change Speed</t>
  </si>
  <si>
    <t>Color Display Cycle</t>
  </si>
  <si>
    <t>Value 3</t>
  </si>
  <si>
    <t>Brightness</t>
  </si>
  <si>
    <t>Value 2</t>
  </si>
  <si>
    <t>Cycle Count</t>
  </si>
  <si>
    <t>Value 1</t>
  </si>
  <si>
    <t>Time base of color change speed</t>
  </si>
  <si>
    <t>Color Change Speed Level</t>
  </si>
  <si>
    <t>Binary</t>
  </si>
  <si>
    <t>Value1 =</t>
  </si>
  <si>
    <t xml:space="preserve">Value2 = </t>
  </si>
  <si>
    <t>Value3 =</t>
  </si>
  <si>
    <t xml:space="preserve">Value4 = </t>
  </si>
  <si>
    <t>3 Random Mode</t>
  </si>
  <si>
    <t>value change</t>
  </si>
  <si>
    <t>2 Multi Color Mode</t>
  </si>
  <si>
    <t>1 Rainbow Mode</t>
  </si>
  <si>
    <t>0 Inactive</t>
  </si>
  <si>
    <t>4 Single Color Mode</t>
  </si>
  <si>
    <t>5 to 15 Reserved</t>
  </si>
  <si>
    <t xml:space="preserve">Hex = </t>
  </si>
  <si>
    <t xml:space="preserve">Hex Value = </t>
  </si>
  <si>
    <t xml:space="preserve">Decimal Value = </t>
  </si>
  <si>
    <t>Hex or Decimal Value for Parameter 37</t>
  </si>
  <si>
    <t>0 Smooth Color Transition.</t>
  </si>
  <si>
    <t>1 Fade Out Fade In Transition.</t>
  </si>
  <si>
    <t>1 to 99 ( 1 = Min level. 99 = Max level. )</t>
  </si>
  <si>
    <t>0 or 255 ( Inactive - keep the current configuration values)</t>
  </si>
  <si>
    <t>0 Unlimited</t>
  </si>
  <si>
    <t>1 to 254 Total number of repetitions/cycles before stopping.</t>
  </si>
  <si>
    <t>255 Inactive (keep the current configuration values).</t>
  </si>
  <si>
    <t>0 (Constant speed)</t>
  </si>
  <si>
    <t>31 (Inactive (keep the current configuration values))</t>
  </si>
  <si>
    <t>1 to 30 (Accelerate/decelerate speed from the level 1 [slowest] to 30 [fastest])</t>
  </si>
  <si>
    <t>2 Time base is 100ms. (fastest change speed)</t>
  </si>
  <si>
    <t>1 Time base is 10ms. (medium change speed)</t>
  </si>
  <si>
    <t>0 Time base is 1s. (slowest change speed)</t>
  </si>
  <si>
    <t>Parameter 39 [4 byte] When in Single Color Mode</t>
  </si>
  <si>
    <t>Red Value 0 - 255</t>
  </si>
  <si>
    <t>Green Value 0 - 255</t>
  </si>
  <si>
    <t>Blue Value 0 - 255</t>
  </si>
  <si>
    <t>Reserved (Keep at 0 always)</t>
  </si>
  <si>
    <t xml:space="preserve"> </t>
  </si>
  <si>
    <t>Hex value</t>
  </si>
  <si>
    <t>Total Dec Value</t>
  </si>
  <si>
    <t>Total Hex Value</t>
  </si>
  <si>
    <t>(This does not do anything can be kept at 0)</t>
  </si>
  <si>
    <t>Parameter 38 [4 byte] Change Speeds</t>
  </si>
  <si>
    <t>Value 1: the speed from OFF to ON. (0 fastest -125 slowest)</t>
  </si>
  <si>
    <t>Value 2: the speed from ON to OFF. (0 fastest -125 slowest)</t>
  </si>
  <si>
    <t>Value 3: pause time of ON. (0 fastest -255 slowest)</t>
  </si>
  <si>
    <t>Value 4: pause time of OFF. (0 fastest -255 slowest)</t>
  </si>
  <si>
    <t>..</t>
  </si>
  <si>
    <t>These</t>
  </si>
  <si>
    <t>Labeling cells</t>
  </si>
  <si>
    <t>Setting Name</t>
  </si>
  <si>
    <t>Calculation Check Cells</t>
  </si>
  <si>
    <t>Ending Value (Hex / Dec)</t>
  </si>
  <si>
    <t>Outline of Setting Name</t>
  </si>
  <si>
    <t>Changeable Values</t>
  </si>
  <si>
    <t>Excel 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</si>
</sst>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_);\(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rgb="FFFF8001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0" borderId="2" applyNumberFormat="0" applyFill="0" applyAlignment="0" applyProtection="0"/>
    <xf numFmtId="0" fontId="6" fillId="6" borderId="3" applyNumberFormat="0" applyAlignment="0" applyProtection="0"/>
    <xf numFmtId="0" fontId="1" fillId="7" borderId="4" applyNumberFormat="0" applyFont="0" applyAlignment="0" applyProtection="0"/>
    <xf numFmtId="0" fontId="7" fillId="0" borderId="0" applyNumberFormat="0" applyFill="0" applyBorder="0" applyAlignment="0" applyProtection="0"/>
    <xf numFmtId="0" fontId="9" fillId="8" borderId="0" applyNumberFormat="0" applyBorder="0" applyAlignment="0" applyProtection="0"/>
  </cellStyleXfs>
  <cellXfs count="35">
    <xf numFmtId="0" fontId="0" fillId="0" borderId="0" xfId="0"/>
    <xf numFmtId="0" fontId="8" fillId="0" borderId="0" xfId="0" applyFont="1"/>
    <xf numFmtId="0" fontId="2" fillId="2" borderId="5" xfId="1" applyBorder="1"/>
    <xf numFmtId="0" fontId="3" fillId="3" borderId="0" xfId="2"/>
    <xf numFmtId="0" fontId="5" fillId="0" borderId="2" xfId="4"/>
    <xf numFmtId="0" fontId="4" fillId="4" borderId="1" xfId="3"/>
    <xf numFmtId="0" fontId="9" fillId="8" borderId="0" xfId="8"/>
    <xf numFmtId="0" fontId="7" fillId="7" borderId="4" xfId="6" applyFont="1"/>
    <xf numFmtId="0" fontId="0" fillId="7" borderId="4" xfId="6" applyFont="1"/>
    <xf numFmtId="164" fontId="6" fillId="6" borderId="3" xfId="5" applyNumberFormat="1"/>
    <xf numFmtId="44" fontId="6" fillId="6" borderId="3" xfId="5" applyNumberFormat="1" applyAlignment="1">
      <alignment horizontal="right"/>
    </xf>
    <xf numFmtId="0" fontId="7" fillId="5" borderId="1" xfId="7" applyFill="1" applyBorder="1"/>
    <xf numFmtId="0" fontId="5" fillId="0" borderId="6" xfId="4" applyBorder="1"/>
    <xf numFmtId="0" fontId="4" fillId="4" borderId="1" xfId="3" applyBorder="1"/>
    <xf numFmtId="0" fontId="7" fillId="5" borderId="7" xfId="7" applyFill="1" applyBorder="1"/>
    <xf numFmtId="0" fontId="7" fillId="0" borderId="6" xfId="7" applyBorder="1"/>
    <xf numFmtId="0" fontId="7" fillId="0" borderId="0" xfId="7" applyBorder="1"/>
    <xf numFmtId="0" fontId="6" fillId="6" borderId="3" xfId="5" applyBorder="1" applyAlignment="1">
      <alignment horizontal="right"/>
    </xf>
    <xf numFmtId="0" fontId="6" fillId="6" borderId="10" xfId="5" applyBorder="1" applyAlignment="1">
      <alignment horizontal="right"/>
    </xf>
    <xf numFmtId="0" fontId="4" fillId="4" borderId="11" xfId="3" applyBorder="1"/>
    <xf numFmtId="0" fontId="7" fillId="5" borderId="12" xfId="7" applyFill="1" applyBorder="1"/>
    <xf numFmtId="0" fontId="2" fillId="2" borderId="13" xfId="1" applyBorder="1"/>
    <xf numFmtId="0" fontId="4" fillId="4" borderId="14" xfId="3" applyBorder="1"/>
    <xf numFmtId="0" fontId="7" fillId="5" borderId="15" xfId="7" applyFill="1" applyBorder="1"/>
    <xf numFmtId="0" fontId="2" fillId="2" borderId="0" xfId="1"/>
    <xf numFmtId="0" fontId="0" fillId="0" borderId="5" xfId="0" applyBorder="1"/>
    <xf numFmtId="0" fontId="8" fillId="0" borderId="5" xfId="0" applyFont="1" applyBorder="1"/>
    <xf numFmtId="0" fontId="4" fillId="4" borderId="5" xfId="3" applyBorder="1"/>
    <xf numFmtId="0" fontId="5" fillId="0" borderId="5" xfId="4" applyBorder="1"/>
    <xf numFmtId="0" fontId="7" fillId="5" borderId="5" xfId="7" applyFill="1" applyBorder="1"/>
    <xf numFmtId="0" fontId="6" fillId="6" borderId="5" xfId="5" applyBorder="1"/>
    <xf numFmtId="0" fontId="9" fillId="8" borderId="5" xfId="8" applyBorder="1"/>
    <xf numFmtId="44" fontId="9" fillId="8" borderId="1" xfId="8" applyNumberFormat="1" applyBorder="1" applyAlignment="1">
      <alignment horizontal="right"/>
    </xf>
    <xf numFmtId="0" fontId="9" fillId="8" borderId="8" xfId="8" applyBorder="1" applyAlignment="1">
      <alignment horizontal="right"/>
    </xf>
    <xf numFmtId="0" fontId="9" fillId="8" borderId="9" xfId="8" applyBorder="1" applyAlignment="1">
      <alignment horizontal="right"/>
    </xf>
  </cellXfs>
  <cellStyles count="9">
    <cellStyle name="60% - Accent1" xfId="8" builtinId="32"/>
    <cellStyle name="Bad" xfId="2" builtinId="27"/>
    <cellStyle name="Check Cell" xfId="5" builtinId="23"/>
    <cellStyle name="Explanatory Text" xfId="7" builtinId="53"/>
    <cellStyle name="Good" xfId="1" builtinId="26"/>
    <cellStyle name="Input" xfId="3" builtinId="20"/>
    <cellStyle name="Linked Cell" xfId="4" builtinId="24"/>
    <cellStyle name="Normal" xfId="0" builtinId="0"/>
    <cellStyle name="Note" xfId="6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22" workbookViewId="0">
      <selection activeCell="A51" sqref="A51:A52"/>
    </sheetView>
  </sheetViews>
  <sheetFormatPr defaultRowHeight="15" x14ac:dyDescent="0.25"/>
  <cols>
    <col min="1" max="1" width="70.42578125" customWidth="1"/>
    <col min="2" max="2" width="13.85546875" customWidth="1"/>
    <col min="3" max="3" width="15.42578125" customWidth="1"/>
    <col min="4" max="4" width="16.85546875" customWidth="1"/>
    <col min="5" max="5" width="35.28515625" customWidth="1"/>
    <col min="6" max="6" width="5.7109375" customWidth="1"/>
    <col min="8" max="8" width="33.5703125" customWidth="1"/>
  </cols>
  <sheetData>
    <row r="1" spans="1:8" x14ac:dyDescent="0.25">
      <c r="A1" s="3"/>
      <c r="B1" s="3"/>
      <c r="C1" s="3"/>
      <c r="D1" s="3"/>
      <c r="E1" s="3"/>
      <c r="F1" s="3"/>
      <c r="G1" s="25"/>
      <c r="H1" s="26" t="s">
        <v>64</v>
      </c>
    </row>
    <row r="2" spans="1:8" x14ac:dyDescent="0.25">
      <c r="A2" s="24" t="s">
        <v>0</v>
      </c>
      <c r="B2" s="5" t="s">
        <v>18</v>
      </c>
      <c r="C2" s="11" t="s">
        <v>12</v>
      </c>
      <c r="D2" s="8"/>
      <c r="E2" s="8"/>
      <c r="F2" s="3"/>
      <c r="G2" s="27"/>
      <c r="H2" s="25" t="s">
        <v>63</v>
      </c>
    </row>
    <row r="3" spans="1:8" x14ac:dyDescent="0.25">
      <c r="A3" s="1" t="s">
        <v>9</v>
      </c>
      <c r="B3" s="8"/>
      <c r="C3" s="11"/>
      <c r="D3" s="11" t="s">
        <v>13</v>
      </c>
      <c r="E3" s="11" t="str">
        <f>CONCATENATE(C4,C7,C8)</f>
        <v>00000100</v>
      </c>
      <c r="F3" s="3"/>
      <c r="G3" s="2"/>
      <c r="H3" s="25" t="s">
        <v>59</v>
      </c>
    </row>
    <row r="4" spans="1:8" x14ac:dyDescent="0.25">
      <c r="A4" s="2" t="s">
        <v>2</v>
      </c>
      <c r="B4" s="5">
        <v>0</v>
      </c>
      <c r="C4" s="11" t="str">
        <f>DEC2BIN(B4, 2)</f>
        <v>00</v>
      </c>
      <c r="D4" s="11" t="s">
        <v>24</v>
      </c>
      <c r="E4" s="11" t="str">
        <f>BIN2HEX(E3, 2)</f>
        <v>04</v>
      </c>
      <c r="F4" s="3"/>
      <c r="G4" s="28" t="s">
        <v>56</v>
      </c>
      <c r="H4" s="25" t="s">
        <v>62</v>
      </c>
    </row>
    <row r="5" spans="1:8" ht="15.75" thickBot="1" x14ac:dyDescent="0.3">
      <c r="A5" s="4" t="s">
        <v>28</v>
      </c>
      <c r="B5" s="8"/>
      <c r="C5" s="11"/>
      <c r="D5" s="8"/>
      <c r="E5" s="8"/>
      <c r="F5" s="3"/>
      <c r="G5" s="29" t="s">
        <v>57</v>
      </c>
      <c r="H5" s="25" t="s">
        <v>60</v>
      </c>
    </row>
    <row r="6" spans="1:8" ht="16.5" thickTop="1" thickBot="1" x14ac:dyDescent="0.3">
      <c r="A6" s="4" t="s">
        <v>29</v>
      </c>
      <c r="B6" s="8"/>
      <c r="C6" s="11"/>
      <c r="D6" s="8"/>
      <c r="E6" s="8"/>
      <c r="F6" s="3"/>
      <c r="G6" s="30"/>
      <c r="H6" s="25" t="s">
        <v>61</v>
      </c>
    </row>
    <row r="7" spans="1:8" ht="15.75" thickTop="1" x14ac:dyDescent="0.25">
      <c r="A7" s="2" t="s">
        <v>3</v>
      </c>
      <c r="B7" s="5">
        <v>0</v>
      </c>
      <c r="C7" s="11" t="str">
        <f>DEC2BIN(B7, 3)</f>
        <v>000</v>
      </c>
      <c r="D7" s="8" t="s">
        <v>50</v>
      </c>
      <c r="E7" s="8"/>
      <c r="F7" s="3"/>
      <c r="G7" s="31"/>
      <c r="H7" s="25" t="s">
        <v>58</v>
      </c>
    </row>
    <row r="8" spans="1:8" x14ac:dyDescent="0.25">
      <c r="A8" s="2" t="s">
        <v>4</v>
      </c>
      <c r="B8" s="5">
        <v>4</v>
      </c>
      <c r="C8" s="11" t="str">
        <f>DEC2BIN(B8, 3)</f>
        <v>100</v>
      </c>
      <c r="D8" s="8"/>
      <c r="E8" s="8"/>
      <c r="F8" s="3"/>
    </row>
    <row r="9" spans="1:8" ht="15.75" thickBot="1" x14ac:dyDescent="0.3">
      <c r="A9" s="4" t="s">
        <v>21</v>
      </c>
      <c r="B9" s="7"/>
      <c r="C9" s="11"/>
      <c r="D9" s="8"/>
      <c r="E9" s="8"/>
      <c r="F9" s="3"/>
    </row>
    <row r="10" spans="1:8" ht="16.5" thickTop="1" thickBot="1" x14ac:dyDescent="0.3">
      <c r="A10" s="4" t="s">
        <v>20</v>
      </c>
      <c r="B10" s="7"/>
      <c r="C10" s="11"/>
      <c r="D10" s="8"/>
      <c r="E10" s="8"/>
      <c r="F10" s="3"/>
    </row>
    <row r="11" spans="1:8" ht="16.5" thickTop="1" thickBot="1" x14ac:dyDescent="0.3">
      <c r="A11" s="4" t="s">
        <v>19</v>
      </c>
      <c r="B11" s="7"/>
      <c r="C11" s="11"/>
      <c r="D11" s="8"/>
      <c r="E11" s="8"/>
      <c r="F11" s="3"/>
    </row>
    <row r="12" spans="1:8" ht="16.5" thickTop="1" thickBot="1" x14ac:dyDescent="0.3">
      <c r="A12" s="4" t="s">
        <v>17</v>
      </c>
      <c r="B12" s="7"/>
      <c r="C12" s="11"/>
      <c r="D12" s="8"/>
      <c r="E12" s="8"/>
      <c r="F12" s="3"/>
    </row>
    <row r="13" spans="1:8" ht="16.5" thickTop="1" thickBot="1" x14ac:dyDescent="0.3">
      <c r="A13" s="4" t="s">
        <v>22</v>
      </c>
      <c r="B13" s="7"/>
      <c r="C13" s="11"/>
      <c r="D13" s="8"/>
      <c r="E13" s="8"/>
      <c r="F13" s="3"/>
    </row>
    <row r="14" spans="1:8" ht="16.5" thickTop="1" thickBot="1" x14ac:dyDescent="0.3">
      <c r="A14" s="4" t="s">
        <v>23</v>
      </c>
      <c r="B14" s="7"/>
      <c r="C14" s="11"/>
      <c r="D14" s="8"/>
      <c r="E14" s="8"/>
      <c r="F14" s="3"/>
    </row>
    <row r="15" spans="1:8" ht="15.75" thickTop="1" x14ac:dyDescent="0.25">
      <c r="A15" s="1" t="s">
        <v>7</v>
      </c>
      <c r="B15" s="7"/>
      <c r="C15" s="11"/>
      <c r="D15" s="11" t="s">
        <v>14</v>
      </c>
      <c r="E15" s="11" t="str">
        <f>CONCATENATE(,C16)</f>
        <v>01100011</v>
      </c>
      <c r="F15" s="3"/>
    </row>
    <row r="16" spans="1:8" x14ac:dyDescent="0.25">
      <c r="A16" s="2" t="s">
        <v>6</v>
      </c>
      <c r="B16" s="5">
        <v>99</v>
      </c>
      <c r="C16" s="11" t="str">
        <f>DEC2BIN(B16, 8)</f>
        <v>01100011</v>
      </c>
      <c r="D16" s="11" t="s">
        <v>24</v>
      </c>
      <c r="E16" s="11" t="str">
        <f>BIN2HEX(E15, 2)</f>
        <v>63</v>
      </c>
      <c r="F16" s="3"/>
    </row>
    <row r="17" spans="1:6" ht="15.75" thickBot="1" x14ac:dyDescent="0.3">
      <c r="A17" s="4" t="s">
        <v>30</v>
      </c>
      <c r="B17" s="8"/>
      <c r="C17" s="11"/>
      <c r="D17" s="8"/>
      <c r="E17" s="8"/>
      <c r="F17" s="3"/>
    </row>
    <row r="18" spans="1:6" ht="16.5" thickTop="1" thickBot="1" x14ac:dyDescent="0.3">
      <c r="A18" s="4" t="s">
        <v>31</v>
      </c>
      <c r="B18" s="8"/>
      <c r="C18" s="11"/>
      <c r="D18" s="8"/>
      <c r="E18" s="8"/>
      <c r="F18" s="3"/>
    </row>
    <row r="19" spans="1:6" ht="15.75" thickTop="1" x14ac:dyDescent="0.25">
      <c r="A19" s="1" t="s">
        <v>5</v>
      </c>
      <c r="B19" s="8"/>
      <c r="C19" s="11"/>
      <c r="D19" s="11" t="s">
        <v>15</v>
      </c>
      <c r="E19" s="11" t="str">
        <f>CONCATENATE(,C20)</f>
        <v>00000001</v>
      </c>
      <c r="F19" s="3"/>
    </row>
    <row r="20" spans="1:6" x14ac:dyDescent="0.25">
      <c r="A20" s="2" t="s">
        <v>8</v>
      </c>
      <c r="B20" s="5">
        <v>1</v>
      </c>
      <c r="C20" s="11" t="str">
        <f>DEC2BIN(B20, 8)</f>
        <v>00000001</v>
      </c>
      <c r="D20" s="11" t="s">
        <v>24</v>
      </c>
      <c r="E20" s="11" t="str">
        <f>BIN2HEX(E19, 2)</f>
        <v>01</v>
      </c>
      <c r="F20" s="3"/>
    </row>
    <row r="21" spans="1:6" ht="15.75" thickBot="1" x14ac:dyDescent="0.3">
      <c r="A21" s="4" t="s">
        <v>32</v>
      </c>
      <c r="B21" s="8"/>
      <c r="C21" s="11"/>
      <c r="D21" s="8"/>
      <c r="E21" s="8"/>
      <c r="F21" s="3"/>
    </row>
    <row r="22" spans="1:6" ht="16.5" thickTop="1" thickBot="1" x14ac:dyDescent="0.3">
      <c r="A22" s="4" t="s">
        <v>33</v>
      </c>
      <c r="B22" s="8"/>
      <c r="C22" s="11"/>
      <c r="D22" s="8"/>
      <c r="E22" s="8"/>
      <c r="F22" s="3"/>
    </row>
    <row r="23" spans="1:6" ht="16.5" thickTop="1" thickBot="1" x14ac:dyDescent="0.3">
      <c r="A23" s="4" t="s">
        <v>34</v>
      </c>
      <c r="B23" s="8"/>
      <c r="C23" s="11"/>
      <c r="D23" s="8"/>
      <c r="E23" s="8"/>
      <c r="F23" s="3"/>
    </row>
    <row r="24" spans="1:6" ht="15.75" thickTop="1" x14ac:dyDescent="0.25">
      <c r="A24" s="1" t="s">
        <v>1</v>
      </c>
      <c r="B24" s="8"/>
      <c r="C24" s="11"/>
      <c r="D24" s="11" t="s">
        <v>16</v>
      </c>
      <c r="E24" s="11" t="str">
        <f>CONCATENATE(C25,C29)</f>
        <v>01011110</v>
      </c>
      <c r="F24" s="3"/>
    </row>
    <row r="25" spans="1:6" x14ac:dyDescent="0.25">
      <c r="A25" s="2" t="s">
        <v>10</v>
      </c>
      <c r="B25" s="5">
        <v>2</v>
      </c>
      <c r="C25" s="11" t="str">
        <f>DEC2BIN(B25, 3)</f>
        <v>010</v>
      </c>
      <c r="D25" s="11" t="s">
        <v>24</v>
      </c>
      <c r="E25" s="11" t="str">
        <f>BIN2HEX(E24, 2)</f>
        <v>5E</v>
      </c>
      <c r="F25" s="3"/>
    </row>
    <row r="26" spans="1:6" ht="15.75" thickBot="1" x14ac:dyDescent="0.3">
      <c r="A26" s="4" t="s">
        <v>40</v>
      </c>
      <c r="B26" s="8"/>
      <c r="C26" s="11"/>
      <c r="D26" s="8"/>
      <c r="E26" s="8"/>
      <c r="F26" s="3"/>
    </row>
    <row r="27" spans="1:6" ht="16.5" thickTop="1" thickBot="1" x14ac:dyDescent="0.3">
      <c r="A27" s="4" t="s">
        <v>39</v>
      </c>
      <c r="B27" s="8"/>
      <c r="C27" s="11"/>
      <c r="D27" s="8"/>
      <c r="E27" s="8"/>
      <c r="F27" s="3"/>
    </row>
    <row r="28" spans="1:6" ht="16.5" thickTop="1" thickBot="1" x14ac:dyDescent="0.3">
      <c r="A28" s="4" t="s">
        <v>38</v>
      </c>
      <c r="B28" s="8"/>
      <c r="C28" s="11"/>
      <c r="D28" s="8"/>
      <c r="E28" s="8"/>
      <c r="F28" s="3"/>
    </row>
    <row r="29" spans="1:6" ht="15.75" thickTop="1" x14ac:dyDescent="0.25">
      <c r="A29" s="2" t="s">
        <v>11</v>
      </c>
      <c r="B29" s="5">
        <v>30</v>
      </c>
      <c r="C29" s="11" t="str">
        <f>DEC2BIN(B29, 5)</f>
        <v>11110</v>
      </c>
      <c r="D29" s="8"/>
      <c r="E29" s="8"/>
      <c r="F29" s="3"/>
    </row>
    <row r="30" spans="1:6" ht="15.75" thickBot="1" x14ac:dyDescent="0.3">
      <c r="A30" s="4" t="s">
        <v>35</v>
      </c>
      <c r="B30" s="8"/>
      <c r="C30" s="11"/>
      <c r="D30" s="8"/>
      <c r="E30" s="6" t="s">
        <v>27</v>
      </c>
      <c r="F30" s="3"/>
    </row>
    <row r="31" spans="1:6" ht="16.5" thickTop="1" thickBot="1" x14ac:dyDescent="0.3">
      <c r="A31" s="4" t="s">
        <v>37</v>
      </c>
      <c r="B31" s="8"/>
      <c r="C31" s="11"/>
      <c r="D31" s="32" t="s">
        <v>25</v>
      </c>
      <c r="E31" s="10" t="str">
        <f>CONCATENATE(E4,E16,E20,E25)</f>
        <v>0463015E</v>
      </c>
      <c r="F31" s="3"/>
    </row>
    <row r="32" spans="1:6" ht="16.5" thickTop="1" thickBot="1" x14ac:dyDescent="0.3">
      <c r="A32" s="4" t="s">
        <v>36</v>
      </c>
      <c r="B32" s="8"/>
      <c r="C32" s="11"/>
      <c r="D32" s="32" t="s">
        <v>26</v>
      </c>
      <c r="E32" s="9">
        <f>HEX2DEC(E31)</f>
        <v>73597278</v>
      </c>
      <c r="F32" s="3"/>
    </row>
    <row r="33" spans="1:6" ht="15.75" thickTop="1" x14ac:dyDescent="0.25">
      <c r="A33" s="3"/>
      <c r="B33" s="3"/>
      <c r="C33" s="3"/>
      <c r="D33" s="3"/>
      <c r="E33" s="3"/>
      <c r="F33" s="3"/>
    </row>
    <row r="35" spans="1:6" ht="15.75" thickBot="1" x14ac:dyDescent="0.3">
      <c r="A35" s="3"/>
      <c r="B35" s="3"/>
      <c r="C35" s="3"/>
      <c r="D35" s="3"/>
      <c r="F35" t="s">
        <v>46</v>
      </c>
    </row>
    <row r="36" spans="1:6" x14ac:dyDescent="0.25">
      <c r="A36" s="21" t="s">
        <v>51</v>
      </c>
      <c r="B36" s="22" t="s">
        <v>18</v>
      </c>
      <c r="C36" s="23" t="s">
        <v>47</v>
      </c>
      <c r="D36" s="3"/>
    </row>
    <row r="37" spans="1:6" ht="15.75" thickBot="1" x14ac:dyDescent="0.3">
      <c r="A37" s="4" t="s">
        <v>52</v>
      </c>
      <c r="B37" s="19">
        <v>3</v>
      </c>
      <c r="C37" s="20" t="str">
        <f>DEC2HEX(B37,2)</f>
        <v>03</v>
      </c>
      <c r="D37" s="3"/>
    </row>
    <row r="38" spans="1:6" ht="16.5" thickTop="1" thickBot="1" x14ac:dyDescent="0.3">
      <c r="A38" s="4" t="s">
        <v>53</v>
      </c>
      <c r="B38" s="13">
        <v>3</v>
      </c>
      <c r="C38" s="14" t="str">
        <f>DEC2HEX(B38,2)</f>
        <v>03</v>
      </c>
      <c r="D38" s="3"/>
    </row>
    <row r="39" spans="1:6" ht="16.5" thickTop="1" thickBot="1" x14ac:dyDescent="0.3">
      <c r="A39" s="4" t="s">
        <v>54</v>
      </c>
      <c r="B39" s="13">
        <v>255</v>
      </c>
      <c r="C39" s="14" t="str">
        <f>DEC2HEX(B39,2)</f>
        <v>FF</v>
      </c>
      <c r="D39" s="3"/>
    </row>
    <row r="40" spans="1:6" ht="16.5" thickTop="1" thickBot="1" x14ac:dyDescent="0.3">
      <c r="A40" s="4" t="s">
        <v>55</v>
      </c>
      <c r="B40" s="5">
        <v>255</v>
      </c>
      <c r="C40" s="14" t="str">
        <f>DEC2HEX(B40,2)</f>
        <v>FF</v>
      </c>
      <c r="D40" s="3"/>
    </row>
    <row r="41" spans="1:6" ht="16.5" thickTop="1" thickBot="1" x14ac:dyDescent="0.3">
      <c r="A41" s="33" t="s">
        <v>49</v>
      </c>
      <c r="B41" s="17" t="str">
        <f>CONCATENATE(C37,C38,C39,C40)</f>
        <v>0303FFFF</v>
      </c>
      <c r="C41" s="8"/>
      <c r="D41" s="3"/>
    </row>
    <row r="42" spans="1:6" ht="16.5" thickTop="1" thickBot="1" x14ac:dyDescent="0.3">
      <c r="A42" s="34" t="s">
        <v>48</v>
      </c>
      <c r="B42" s="18">
        <f>HEX2DEC(B41)</f>
        <v>50593791</v>
      </c>
      <c r="C42" s="8"/>
      <c r="D42" s="3"/>
    </row>
    <row r="43" spans="1:6" x14ac:dyDescent="0.25">
      <c r="A43" s="3"/>
      <c r="B43" s="3"/>
      <c r="C43" s="3"/>
      <c r="D43" s="3"/>
    </row>
    <row r="45" spans="1:6" ht="15.75" thickBot="1" x14ac:dyDescent="0.3">
      <c r="A45" s="3"/>
      <c r="B45" s="3"/>
      <c r="C45" s="3"/>
      <c r="D45" s="3"/>
    </row>
    <row r="46" spans="1:6" x14ac:dyDescent="0.25">
      <c r="A46" s="21" t="s">
        <v>41</v>
      </c>
      <c r="B46" s="22" t="s">
        <v>18</v>
      </c>
      <c r="C46" s="23" t="s">
        <v>47</v>
      </c>
      <c r="D46" s="3"/>
    </row>
    <row r="47" spans="1:6" ht="15.75" thickBot="1" x14ac:dyDescent="0.3">
      <c r="A47" s="12" t="s">
        <v>42</v>
      </c>
      <c r="B47" s="19">
        <v>200</v>
      </c>
      <c r="C47" s="20" t="str">
        <f>DEC2HEX(B47,2)</f>
        <v>C8</v>
      </c>
      <c r="D47" s="3"/>
    </row>
    <row r="48" spans="1:6" ht="16.5" thickTop="1" thickBot="1" x14ac:dyDescent="0.3">
      <c r="A48" s="12" t="s">
        <v>43</v>
      </c>
      <c r="B48" s="13">
        <v>0</v>
      </c>
      <c r="C48" s="14" t="str">
        <f>DEC2HEX(B48,2)</f>
        <v>00</v>
      </c>
      <c r="D48" s="3"/>
    </row>
    <row r="49" spans="1:4" ht="16.5" thickTop="1" thickBot="1" x14ac:dyDescent="0.3">
      <c r="A49" s="12" t="s">
        <v>44</v>
      </c>
      <c r="B49" s="13">
        <v>0</v>
      </c>
      <c r="C49" s="14" t="str">
        <f>DEC2HEX(B49,2)</f>
        <v>00</v>
      </c>
      <c r="D49" s="3"/>
    </row>
    <row r="50" spans="1:4" ht="16.5" thickTop="1" thickBot="1" x14ac:dyDescent="0.3">
      <c r="A50" s="15" t="s">
        <v>45</v>
      </c>
      <c r="B50" s="16">
        <v>0</v>
      </c>
      <c r="C50" s="14" t="str">
        <f>DEC2HEX(B50,2)</f>
        <v>00</v>
      </c>
      <c r="D50" s="3"/>
    </row>
    <row r="51" spans="1:4" ht="16.5" thickTop="1" thickBot="1" x14ac:dyDescent="0.3">
      <c r="A51" s="33" t="s">
        <v>49</v>
      </c>
      <c r="B51" s="17" t="str">
        <f>CONCATENATE(C47,C48,C49,C50)</f>
        <v>C8000000</v>
      </c>
      <c r="C51" s="8"/>
      <c r="D51" s="3"/>
    </row>
    <row r="52" spans="1:4" ht="16.5" thickTop="1" thickBot="1" x14ac:dyDescent="0.3">
      <c r="A52" s="34" t="s">
        <v>48</v>
      </c>
      <c r="B52" s="18">
        <f>HEX2DEC(B51)</f>
        <v>3355443200</v>
      </c>
      <c r="C52" s="8"/>
      <c r="D52" s="3"/>
    </row>
    <row r="53" spans="1:4" x14ac:dyDescent="0.25">
      <c r="A53" s="3"/>
      <c r="B53" s="3"/>
      <c r="C53" s="3"/>
      <c r="D53" s="3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2016-10-07T17:55:19Z</dcterms:modified>
</cp:coreProperties>
</file>